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9320" windowHeight="8505"/>
  </bookViews>
  <sheets>
    <sheet name="Folha1" sheetId="1" r:id="rId1"/>
    <sheet name="Folha2" sheetId="2" r:id="rId2"/>
    <sheet name="Folha3" sheetId="3" r:id="rId3"/>
  </sheets>
  <calcPr calcId="124519"/>
</workbook>
</file>

<file path=xl/calcChain.xml><?xml version="1.0" encoding="utf-8"?>
<calcChain xmlns="http://schemas.openxmlformats.org/spreadsheetml/2006/main">
  <c r="I8" i="1"/>
  <c r="I18"/>
  <c r="I16"/>
  <c r="E13"/>
  <c r="H31"/>
  <c r="I30"/>
  <c r="H13"/>
  <c r="I12"/>
  <c r="H20"/>
  <c r="I28"/>
  <c r="I26"/>
  <c r="I24"/>
  <c r="E8"/>
  <c r="E6"/>
  <c r="F36"/>
  <c r="H36" s="1"/>
  <c r="I36" s="1"/>
  <c r="I31" l="1"/>
  <c r="I22"/>
  <c r="I13"/>
  <c r="I6"/>
  <c r="D34"/>
  <c r="F33"/>
  <c r="F34" s="1"/>
  <c r="H34" s="1"/>
  <c r="I34" s="1"/>
  <c r="F15"/>
  <c r="E31"/>
  <c r="F31"/>
  <c r="D31"/>
  <c r="D13"/>
  <c r="F6" s="1"/>
  <c r="J14" l="1"/>
  <c r="I20"/>
  <c r="F13" l="1"/>
</calcChain>
</file>

<file path=xl/sharedStrings.xml><?xml version="1.0" encoding="utf-8"?>
<sst xmlns="http://schemas.openxmlformats.org/spreadsheetml/2006/main" count="61" uniqueCount="55">
  <si>
    <t>Nº Ord</t>
  </si>
  <si>
    <t>DOC</t>
  </si>
  <si>
    <t>MONTANTE</t>
  </si>
  <si>
    <t>REDISTRIBUIÇÃO /SECTOR</t>
  </si>
  <si>
    <t>TOFE</t>
  </si>
  <si>
    <t>ENCARGO C/ VIAGENS</t>
  </si>
  <si>
    <t>TOTAL</t>
  </si>
  <si>
    <t>NA RUBRICA</t>
  </si>
  <si>
    <t>MONTANTE  FIX.</t>
  </si>
  <si>
    <t>GLOBAL</t>
  </si>
  <si>
    <t>MONTANTE A</t>
  </si>
  <si>
    <t>SER REDISTRIB.</t>
  </si>
  <si>
    <t>OGE</t>
  </si>
  <si>
    <t>PROJ/ PROGRAMA 2012</t>
  </si>
  <si>
    <t>AP. EMPREENDOR. JUVENIL</t>
  </si>
  <si>
    <t xml:space="preserve"> - SUBS. TRANSP. AEREO RAP</t>
  </si>
  <si>
    <t xml:space="preserve"> - RAP - REQUAL. CIDAD. ST. ANT</t>
  </si>
  <si>
    <t xml:space="preserve"> - CONST POLO DESP. SANTANA</t>
  </si>
  <si>
    <t>MINISTERIO PLANO E DESEN</t>
  </si>
  <si>
    <t xml:space="preserve"> 1 -  M. FINANÇAS/ BANCOS</t>
  </si>
  <si>
    <t xml:space="preserve">  - AP. SECT. PRIV. E EMP. JUVEN</t>
  </si>
  <si>
    <t xml:space="preserve"> - APOIO INSTITUCIONAL</t>
  </si>
  <si>
    <t>RAP</t>
  </si>
  <si>
    <t>1 - RAP</t>
  </si>
  <si>
    <t xml:space="preserve"> -  CONSTRUÇÃO CASAS SOCIAIS</t>
  </si>
  <si>
    <t>A) EXERCICIO MILITAR EXRTERIOR</t>
  </si>
  <si>
    <t>1 - A. NACIONAL (DESP. COR.)</t>
  </si>
  <si>
    <t xml:space="preserve"> -  APOIO INFECTADOS HIV/SIDA</t>
  </si>
  <si>
    <t>3 - M. PLANO E DESENVOLVIM.</t>
  </si>
  <si>
    <t xml:space="preserve"> - AMPLIAÇÃO HOSP. MQDGRAÇA</t>
  </si>
  <si>
    <t>SEC. EST. JUVENT. E DESPORTO</t>
  </si>
  <si>
    <t>B) ACRESC. DIF 2011 P.REPUBLICA</t>
  </si>
  <si>
    <t>C) ACRES DIF 2011 M.SAS (MISS. SINDIC)</t>
  </si>
  <si>
    <t>3- MINIST. FINANÇAS/BANCO</t>
  </si>
  <si>
    <t xml:space="preserve"> -  A. EMPREEND. JUV./S.PRIV./CRE.</t>
  </si>
  <si>
    <t xml:space="preserve"> -  A.EMPREND. JUV. SECTOR PRIVADO/CRED.</t>
  </si>
  <si>
    <t>4 - MINIS. OBRAS PUBLICAS</t>
  </si>
  <si>
    <t xml:space="preserve"> - CONST. TERRA BAT. MICON/SANT</t>
  </si>
  <si>
    <t>5 - SUPREMO TRIB JUSTIÇA</t>
  </si>
  <si>
    <t>6 - MINIST. JUSTIÇA</t>
  </si>
  <si>
    <t xml:space="preserve"> - PIC- AQUIS. EQUIPAMENTOS </t>
  </si>
  <si>
    <t>D) ACRES. DIF 2011 MEC FORMAÇÃO</t>
  </si>
  <si>
    <t>PROPOSTA DE REAFECTAÇÃO DE VERBAS  DO OGE 2012 NA ESPECIALIDADE</t>
  </si>
  <si>
    <t>E) ACRES DIF 2011 M.FINANÇAS E COOP</t>
  </si>
  <si>
    <t>APRETRECHOS DE PESCA</t>
  </si>
  <si>
    <t xml:space="preserve"> -  AQUISIÇÃO INSUMOS AGRIC. E</t>
  </si>
  <si>
    <t>7 - MINIST. EDUC. CUL. FORAMÇ.</t>
  </si>
  <si>
    <t xml:space="preserve"> -  AQUIS. TRANSP. ESCOLAR (2 HIACES)</t>
  </si>
  <si>
    <t>LEMBA E CAUE</t>
  </si>
  <si>
    <t>NO OGE 2012</t>
  </si>
  <si>
    <t>2 - REGIÃO AUTONOMA PRINCIPE</t>
  </si>
  <si>
    <t xml:space="preserve"> - APOIO A ASSOCIA. DEF. FISICOS.</t>
  </si>
  <si>
    <t xml:space="preserve">1- Ministerio da Sade </t>
  </si>
  <si>
    <t>2 - MINIST. REC. NATUR. O.P.</t>
  </si>
  <si>
    <t>3 - SECRET. ESTADO JUV E DESP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</si>
</sst>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2" xfId="0" applyFill="1" applyBorder="1"/>
    <xf numFmtId="0" fontId="0" fillId="0" borderId="4" xfId="0" applyBorder="1"/>
    <xf numFmtId="3" fontId="0" fillId="2" borderId="2" xfId="0" applyNumberFormat="1" applyFill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2" borderId="1" xfId="0" applyFill="1" applyBorder="1"/>
    <xf numFmtId="0" fontId="0" fillId="0" borderId="1" xfId="0" applyBorder="1"/>
    <xf numFmtId="3" fontId="0" fillId="2" borderId="1" xfId="0" applyNumberFormat="1" applyFill="1" applyBorder="1"/>
    <xf numFmtId="3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0" fontId="0" fillId="2" borderId="7" xfId="0" applyFill="1" applyBorder="1"/>
    <xf numFmtId="0" fontId="0" fillId="2" borderId="8" xfId="0" applyFill="1" applyBorder="1"/>
    <xf numFmtId="3" fontId="0" fillId="2" borderId="8" xfId="0" applyNumberFormat="1" applyFill="1" applyBorder="1"/>
    <xf numFmtId="4" fontId="0" fillId="2" borderId="9" xfId="0" applyNumberFormat="1" applyFill="1" applyBorder="1"/>
    <xf numFmtId="0" fontId="0" fillId="0" borderId="1" xfId="0" applyFill="1" applyBorder="1"/>
    <xf numFmtId="4" fontId="0" fillId="0" borderId="4" xfId="0" applyNumberFormat="1" applyBorder="1"/>
    <xf numFmtId="4" fontId="0" fillId="0" borderId="3" xfId="0" applyNumberFormat="1" applyBorder="1"/>
    <xf numFmtId="4" fontId="0" fillId="0" borderId="6" xfId="0" applyNumberFormat="1" applyBorder="1"/>
    <xf numFmtId="0" fontId="2" fillId="2" borderId="10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>
      <selection activeCell="G12" sqref="G12"/>
    </sheetView>
  </sheetViews>
  <sheetFormatPr defaultRowHeight="15"/>
  <cols>
    <col min="3" max="3" width="39.5703125" customWidth="1"/>
    <col min="4" max="5" width="16.42578125" bestFit="1" customWidth="1"/>
    <col min="6" max="6" width="16.140625" customWidth="1"/>
    <col min="7" max="7" width="31.28515625" customWidth="1"/>
    <col min="8" max="8" width="17.85546875" customWidth="1"/>
    <col min="9" max="9" width="16.42578125" bestFit="1" customWidth="1"/>
    <col min="10" max="10" width="13.85546875" bestFit="1" customWidth="1"/>
  </cols>
  <sheetData>
    <row r="1" spans="1:10" ht="18.75">
      <c r="A1" s="29" t="s">
        <v>42</v>
      </c>
      <c r="B1" s="29"/>
      <c r="C1" s="29"/>
      <c r="D1" s="29"/>
      <c r="E1" s="29"/>
      <c r="F1" s="29"/>
      <c r="G1" s="29"/>
      <c r="H1" s="29"/>
      <c r="I1" s="29"/>
    </row>
    <row r="3" spans="1:10">
      <c r="A3" s="3" t="s">
        <v>0</v>
      </c>
      <c r="B3" s="3" t="s">
        <v>1</v>
      </c>
      <c r="C3" s="3" t="s">
        <v>13</v>
      </c>
      <c r="D3" s="3" t="s">
        <v>2</v>
      </c>
      <c r="E3" s="3" t="s">
        <v>8</v>
      </c>
      <c r="F3" s="3" t="s">
        <v>10</v>
      </c>
      <c r="G3" s="3" t="s">
        <v>3</v>
      </c>
      <c r="H3" s="3" t="s">
        <v>2</v>
      </c>
      <c r="I3" s="3" t="s">
        <v>2</v>
      </c>
    </row>
    <row r="4" spans="1:10">
      <c r="A4" s="4"/>
      <c r="B4" s="4"/>
      <c r="C4" s="4"/>
      <c r="D4" s="4" t="s">
        <v>49</v>
      </c>
      <c r="E4" s="4" t="s">
        <v>7</v>
      </c>
      <c r="F4" s="4" t="s">
        <v>11</v>
      </c>
      <c r="G4" s="4"/>
      <c r="H4" s="4"/>
      <c r="I4" s="4" t="s">
        <v>9</v>
      </c>
    </row>
    <row r="5" spans="1:10">
      <c r="A5" s="5"/>
      <c r="B5" s="5"/>
      <c r="C5" s="5"/>
      <c r="D5" s="5"/>
      <c r="E5" s="5"/>
      <c r="F5" s="5"/>
      <c r="G5" s="5"/>
      <c r="H5" s="5"/>
      <c r="I5" s="5"/>
    </row>
    <row r="6" spans="1:10">
      <c r="A6" s="6">
        <v>1</v>
      </c>
      <c r="B6" s="6" t="s">
        <v>4</v>
      </c>
      <c r="C6" s="6" t="s">
        <v>5</v>
      </c>
      <c r="D6" s="8">
        <v>16022000000</v>
      </c>
      <c r="E6" s="8">
        <f>8688000000</f>
        <v>8688000000</v>
      </c>
      <c r="F6" s="15">
        <f>D13-E13</f>
        <v>5771384515.1600018</v>
      </c>
      <c r="G6" s="13" t="s">
        <v>26</v>
      </c>
      <c r="H6" s="15">
        <v>1220100000</v>
      </c>
      <c r="I6" s="15">
        <f>H6</f>
        <v>1220100000</v>
      </c>
    </row>
    <row r="7" spans="1:10">
      <c r="A7" s="7"/>
      <c r="B7" s="7"/>
      <c r="C7" s="7" t="s">
        <v>25</v>
      </c>
      <c r="D7" s="9"/>
      <c r="E7" s="25">
        <v>287224983.31999999</v>
      </c>
      <c r="F7" s="11"/>
      <c r="G7" s="14" t="s">
        <v>50</v>
      </c>
      <c r="H7" s="2"/>
    </row>
    <row r="8" spans="1:10">
      <c r="A8" s="7"/>
      <c r="B8" s="7"/>
      <c r="C8" s="7" t="s">
        <v>31</v>
      </c>
      <c r="D8" s="9"/>
      <c r="E8" s="25">
        <f>1500000000-867667325.03</f>
        <v>632332674.97000003</v>
      </c>
      <c r="F8" s="12"/>
      <c r="G8" s="14" t="s">
        <v>15</v>
      </c>
      <c r="H8" s="16">
        <v>755451756.75999999</v>
      </c>
      <c r="I8" s="1">
        <f>H8</f>
        <v>755451756.75999999</v>
      </c>
    </row>
    <row r="9" spans="1:10">
      <c r="A9" s="7"/>
      <c r="B9" s="7"/>
      <c r="C9" s="7" t="s">
        <v>32</v>
      </c>
      <c r="D9" s="9"/>
      <c r="E9" s="25">
        <v>106611630.42</v>
      </c>
      <c r="F9" s="12"/>
      <c r="H9" s="16"/>
      <c r="I9" s="17"/>
    </row>
    <row r="10" spans="1:10">
      <c r="A10" s="7"/>
      <c r="B10" s="7"/>
      <c r="C10" s="7" t="s">
        <v>41</v>
      </c>
      <c r="D10" s="9"/>
      <c r="E10" s="25">
        <v>137936612.81999999</v>
      </c>
      <c r="F10" s="12"/>
      <c r="G10" s="14" t="s">
        <v>28</v>
      </c>
      <c r="H10" s="2"/>
      <c r="I10" s="1"/>
    </row>
    <row r="11" spans="1:10">
      <c r="A11" s="7"/>
      <c r="B11" s="7"/>
      <c r="C11" s="7" t="s">
        <v>43</v>
      </c>
      <c r="D11" s="9"/>
      <c r="E11" s="9">
        <v>398509583.31</v>
      </c>
      <c r="F11" s="12"/>
      <c r="G11" s="14" t="s">
        <v>45</v>
      </c>
      <c r="H11" s="16"/>
      <c r="I11" s="1"/>
    </row>
    <row r="12" spans="1:10">
      <c r="A12" s="7"/>
      <c r="B12" s="7"/>
      <c r="C12" s="7"/>
      <c r="D12" s="9"/>
      <c r="E12" s="9"/>
      <c r="F12" s="12"/>
      <c r="G12" s="3" t="s">
        <v>44</v>
      </c>
      <c r="H12" s="10">
        <v>3795832758.3899999</v>
      </c>
      <c r="I12" s="17">
        <f>H12</f>
        <v>3795832758.3899999</v>
      </c>
    </row>
    <row r="13" spans="1:10">
      <c r="A13" s="14"/>
      <c r="B13" s="14" t="s">
        <v>6</v>
      </c>
      <c r="C13" s="14"/>
      <c r="D13" s="16">
        <f>SUM(D6:D11)</f>
        <v>16022000000</v>
      </c>
      <c r="E13" s="17">
        <f>SUM(E6:E12)</f>
        <v>10250615484.839998</v>
      </c>
      <c r="F13" s="16">
        <f>SUM(F6:F11)</f>
        <v>5771384515.1600018</v>
      </c>
      <c r="G13" s="16"/>
      <c r="H13" s="17">
        <f>SUM(H6:H12)</f>
        <v>5771384515.1499996</v>
      </c>
      <c r="I13" s="17">
        <f>SUM(I6:I12)</f>
        <v>5771384515.1499996</v>
      </c>
      <c r="J13" s="1"/>
    </row>
    <row r="14" spans="1:10">
      <c r="A14" s="13">
        <v>2</v>
      </c>
      <c r="B14" s="13" t="s">
        <v>12</v>
      </c>
      <c r="C14" s="13" t="s">
        <v>30</v>
      </c>
      <c r="D14" s="15"/>
      <c r="E14" s="15"/>
      <c r="F14" s="15"/>
      <c r="G14" s="28" t="s">
        <v>52</v>
      </c>
      <c r="H14" s="15"/>
      <c r="I14" s="18"/>
      <c r="J14">
        <f>J13/2</f>
        <v>0</v>
      </c>
    </row>
    <row r="15" spans="1:10">
      <c r="A15" s="3"/>
      <c r="B15" s="3"/>
      <c r="C15" s="3" t="s">
        <v>14</v>
      </c>
      <c r="D15" s="19">
        <v>17343589743.59</v>
      </c>
      <c r="E15" s="19">
        <v>0</v>
      </c>
      <c r="F15" s="1">
        <f>D15</f>
        <v>17343589743.59</v>
      </c>
      <c r="G15" s="14" t="s">
        <v>27</v>
      </c>
      <c r="H15" s="16">
        <v>500000000</v>
      </c>
      <c r="I15" s="1"/>
    </row>
    <row r="16" spans="1:10">
      <c r="A16" s="7"/>
      <c r="B16" s="7"/>
      <c r="C16" s="7"/>
      <c r="D16" s="25"/>
      <c r="E16" s="25"/>
      <c r="F16" s="1"/>
      <c r="G16" s="14" t="s">
        <v>51</v>
      </c>
      <c r="H16" s="16">
        <v>500000000</v>
      </c>
      <c r="I16" s="1">
        <f>SUM(H15:H16)</f>
        <v>1000000000</v>
      </c>
    </row>
    <row r="17" spans="1:9">
      <c r="A17" s="7"/>
      <c r="B17" s="7"/>
      <c r="C17" s="7"/>
      <c r="D17" s="25"/>
      <c r="E17" s="25"/>
      <c r="F17" s="1"/>
      <c r="G17" s="13" t="s">
        <v>53</v>
      </c>
      <c r="H17" s="16"/>
      <c r="I17" s="1"/>
    </row>
    <row r="18" spans="1:9">
      <c r="A18" s="7"/>
      <c r="B18" s="7"/>
      <c r="C18" s="7"/>
      <c r="D18" s="25"/>
      <c r="E18" s="25"/>
      <c r="F18" s="1"/>
      <c r="G18" s="14" t="s">
        <v>16</v>
      </c>
      <c r="H18" s="16">
        <v>6675000000</v>
      </c>
      <c r="I18" s="17">
        <f>H18</f>
        <v>6675000000</v>
      </c>
    </row>
    <row r="19" spans="1:9">
      <c r="A19" s="7"/>
      <c r="B19" s="7"/>
      <c r="C19" s="7"/>
      <c r="D19" s="25"/>
      <c r="E19" s="25"/>
      <c r="F19" s="1"/>
      <c r="G19" s="14" t="s">
        <v>54</v>
      </c>
      <c r="H19" s="16"/>
      <c r="I19" s="1"/>
    </row>
    <row r="20" spans="1:9">
      <c r="A20" s="7"/>
      <c r="B20" s="7"/>
      <c r="C20" s="25"/>
      <c r="D20" s="25"/>
      <c r="E20" s="25"/>
      <c r="F20" s="1"/>
      <c r="G20" s="14" t="s">
        <v>17</v>
      </c>
      <c r="H20" s="16">
        <f>4389364102.59+440000000-200000000-1200000000</f>
        <v>3429364102.5900002</v>
      </c>
      <c r="I20" s="17">
        <f>H20</f>
        <v>3429364102.5900002</v>
      </c>
    </row>
    <row r="21" spans="1:9">
      <c r="A21" s="7"/>
      <c r="B21" s="7"/>
      <c r="C21" s="9"/>
      <c r="D21" s="25"/>
      <c r="E21" s="25"/>
      <c r="F21" s="1"/>
      <c r="G21" s="14" t="s">
        <v>33</v>
      </c>
      <c r="H21" s="16"/>
      <c r="I21" s="1"/>
    </row>
    <row r="22" spans="1:9">
      <c r="A22" s="4"/>
      <c r="B22" s="7"/>
      <c r="C22" s="7"/>
      <c r="D22" s="25"/>
      <c r="E22" s="25"/>
      <c r="F22" s="1"/>
      <c r="G22" s="3" t="s">
        <v>34</v>
      </c>
      <c r="H22" s="10">
        <v>2814225641</v>
      </c>
      <c r="I22" s="19">
        <f>H22</f>
        <v>2814225641</v>
      </c>
    </row>
    <row r="23" spans="1:9">
      <c r="A23" s="4"/>
      <c r="B23" s="7"/>
      <c r="C23" s="7"/>
      <c r="D23" s="27"/>
      <c r="E23" s="25"/>
      <c r="F23" s="1"/>
      <c r="G23" s="3" t="s">
        <v>36</v>
      </c>
      <c r="H23" s="10"/>
      <c r="I23" s="19"/>
    </row>
    <row r="24" spans="1:9">
      <c r="A24" s="4"/>
      <c r="B24" s="7"/>
      <c r="C24" s="7"/>
      <c r="D24" s="27"/>
      <c r="E24" s="25"/>
      <c r="F24" s="1"/>
      <c r="G24" s="3" t="s">
        <v>37</v>
      </c>
      <c r="H24" s="10">
        <v>1200000000</v>
      </c>
      <c r="I24" s="19">
        <f>H24</f>
        <v>1200000000</v>
      </c>
    </row>
    <row r="25" spans="1:9">
      <c r="A25" s="4"/>
      <c r="B25" s="7"/>
      <c r="C25" s="7"/>
      <c r="D25" s="27"/>
      <c r="E25" s="25"/>
      <c r="F25" s="1"/>
      <c r="G25" s="3" t="s">
        <v>38</v>
      </c>
      <c r="H25" s="10"/>
      <c r="I25" s="19"/>
    </row>
    <row r="26" spans="1:9">
      <c r="A26" s="4"/>
      <c r="B26" s="7"/>
      <c r="C26" s="7"/>
      <c r="D26" s="27"/>
      <c r="E26" s="25"/>
      <c r="F26" s="1"/>
      <c r="G26" s="3" t="s">
        <v>21</v>
      </c>
      <c r="H26" s="10">
        <v>890000000</v>
      </c>
      <c r="I26" s="19">
        <f>H26</f>
        <v>890000000</v>
      </c>
    </row>
    <row r="27" spans="1:9">
      <c r="A27" s="4"/>
      <c r="B27" s="7"/>
      <c r="C27" s="7"/>
      <c r="D27" s="27"/>
      <c r="E27" s="25"/>
      <c r="F27" s="1"/>
      <c r="G27" s="3" t="s">
        <v>39</v>
      </c>
      <c r="H27" s="10"/>
      <c r="I27" s="19"/>
    </row>
    <row r="28" spans="1:9">
      <c r="A28" s="4"/>
      <c r="B28" s="7"/>
      <c r="C28" s="7"/>
      <c r="D28" s="27"/>
      <c r="E28" s="25"/>
      <c r="F28" s="1"/>
      <c r="G28" s="3" t="s">
        <v>40</v>
      </c>
      <c r="H28" s="10">
        <v>445000000</v>
      </c>
      <c r="I28" s="19">
        <f>H28</f>
        <v>445000000</v>
      </c>
    </row>
    <row r="29" spans="1:9">
      <c r="A29" s="4"/>
      <c r="B29" s="7"/>
      <c r="C29" s="7"/>
      <c r="D29" s="27"/>
      <c r="E29" s="25"/>
      <c r="F29" s="1"/>
      <c r="G29" s="3" t="s">
        <v>46</v>
      </c>
      <c r="H29" s="10"/>
      <c r="I29" s="19"/>
    </row>
    <row r="30" spans="1:9">
      <c r="A30" s="4"/>
      <c r="B30" s="7"/>
      <c r="C30" s="7"/>
      <c r="D30" s="27"/>
      <c r="E30" s="25"/>
      <c r="F30" s="1"/>
      <c r="G30" s="3" t="s">
        <v>47</v>
      </c>
      <c r="H30" s="10">
        <v>890000000</v>
      </c>
      <c r="I30" s="19">
        <f>H30</f>
        <v>890000000</v>
      </c>
    </row>
    <row r="31" spans="1:9">
      <c r="A31" s="14"/>
      <c r="B31" s="14" t="s">
        <v>6</v>
      </c>
      <c r="C31" s="14"/>
      <c r="D31" s="17">
        <f>SUM(D15:D22)</f>
        <v>17343589743.59</v>
      </c>
      <c r="E31" s="17">
        <f>SUM(E15:E22)</f>
        <v>0</v>
      </c>
      <c r="F31" s="17">
        <f>SUM(F15:F22)</f>
        <v>17343589743.59</v>
      </c>
      <c r="G31" s="16" t="s">
        <v>48</v>
      </c>
      <c r="H31" s="17">
        <f>SUM(H15:H30)</f>
        <v>17343589743.59</v>
      </c>
      <c r="I31" s="17">
        <f>SUM(I15:I30)</f>
        <v>17343589743.59</v>
      </c>
    </row>
    <row r="32" spans="1:9">
      <c r="A32" s="13">
        <v>3</v>
      </c>
      <c r="B32" s="13" t="s">
        <v>12</v>
      </c>
      <c r="C32" s="13" t="s">
        <v>18</v>
      </c>
      <c r="D32" s="15"/>
      <c r="E32" s="15"/>
      <c r="F32" s="15"/>
      <c r="G32" s="13"/>
      <c r="H32" s="15"/>
      <c r="I32" s="18"/>
    </row>
    <row r="33" spans="1:9">
      <c r="C33" s="4" t="s">
        <v>35</v>
      </c>
      <c r="D33" s="26">
        <v>18545774358.970001</v>
      </c>
      <c r="E33" s="2"/>
      <c r="F33" s="26">
        <f>D33</f>
        <v>18545774358.970001</v>
      </c>
      <c r="G33" t="s">
        <v>19</v>
      </c>
      <c r="H33" s="2"/>
      <c r="I33" s="1"/>
    </row>
    <row r="34" spans="1:9">
      <c r="A34" s="14"/>
      <c r="B34" s="14"/>
      <c r="C34" s="14" t="s">
        <v>6</v>
      </c>
      <c r="D34" s="17">
        <f>D33</f>
        <v>18545774358.970001</v>
      </c>
      <c r="E34" s="17">
        <v>0</v>
      </c>
      <c r="F34" s="17">
        <f>F33</f>
        <v>18545774358.970001</v>
      </c>
      <c r="G34" s="14" t="s">
        <v>20</v>
      </c>
      <c r="H34" s="17">
        <f>F34</f>
        <v>18545774358.970001</v>
      </c>
      <c r="I34" s="17">
        <f>H34</f>
        <v>18545774358.970001</v>
      </c>
    </row>
    <row r="35" spans="1:9">
      <c r="A35" s="20">
        <v>4</v>
      </c>
      <c r="B35" s="21" t="s">
        <v>12</v>
      </c>
      <c r="C35" s="21" t="s">
        <v>22</v>
      </c>
      <c r="D35" s="22"/>
      <c r="E35" s="22"/>
      <c r="F35" s="22"/>
      <c r="G35" s="15" t="s">
        <v>23</v>
      </c>
      <c r="H35" s="22"/>
      <c r="I35" s="23"/>
    </row>
    <row r="36" spans="1:9">
      <c r="A36" s="14"/>
      <c r="B36" s="14"/>
      <c r="C36" s="24" t="s">
        <v>29</v>
      </c>
      <c r="D36" s="16">
        <v>2000000000</v>
      </c>
      <c r="E36" s="16">
        <v>0</v>
      </c>
      <c r="F36" s="16">
        <f>D36</f>
        <v>2000000000</v>
      </c>
      <c r="G36" s="16" t="s">
        <v>24</v>
      </c>
      <c r="H36" s="16">
        <f>F36</f>
        <v>2000000000</v>
      </c>
      <c r="I36" s="17">
        <f>H36</f>
        <v>2000000000</v>
      </c>
    </row>
    <row r="37" spans="1:9">
      <c r="D37" s="2"/>
      <c r="E37" s="2"/>
      <c r="F37" s="2"/>
      <c r="G37" s="2"/>
      <c r="H37" s="2"/>
      <c r="I37" s="2"/>
    </row>
    <row r="38" spans="1:9">
      <c r="D38" s="2"/>
      <c r="E38" s="2"/>
      <c r="F38" s="2"/>
      <c r="G38" s="2"/>
      <c r="H38" s="2"/>
      <c r="I38" s="2"/>
    </row>
    <row r="39" spans="1:9">
      <c r="D39" s="2"/>
      <c r="E39" s="2"/>
      <c r="F39" s="2"/>
      <c r="G39" s="2"/>
      <c r="H39" s="2"/>
      <c r="I39" s="2"/>
    </row>
    <row r="40" spans="1:9">
      <c r="D40" s="2"/>
      <c r="E40" s="2"/>
      <c r="F40" s="2"/>
      <c r="G40" s="2"/>
      <c r="H40" s="2"/>
      <c r="I40" s="2"/>
    </row>
    <row r="41" spans="1:9">
      <c r="D41" s="2"/>
      <c r="E41" s="2"/>
      <c r="F41" s="2"/>
      <c r="G41" s="2"/>
      <c r="H41" s="2"/>
      <c r="I41" s="2"/>
    </row>
    <row r="42" spans="1:9">
      <c r="D42" s="2"/>
      <c r="E42" s="2"/>
      <c r="F42" s="2"/>
      <c r="G42" s="2"/>
      <c r="H42" s="2"/>
      <c r="I42" s="2"/>
    </row>
    <row r="43" spans="1:9">
      <c r="D43" s="2"/>
      <c r="E43" s="2"/>
      <c r="F43" s="2"/>
      <c r="G43" s="2"/>
      <c r="H43" s="2"/>
      <c r="I43" s="2"/>
    </row>
    <row r="44" spans="1:9">
      <c r="D44" s="2"/>
      <c r="E44" s="2"/>
      <c r="F44" s="2"/>
      <c r="G44" s="2"/>
      <c r="H44" s="2"/>
      <c r="I44" s="2"/>
    </row>
    <row r="45" spans="1:9">
      <c r="D45" s="2"/>
      <c r="E45" s="2"/>
      <c r="F45" s="2"/>
      <c r="G45" s="2"/>
      <c r="H45" s="2"/>
      <c r="I45" s="2"/>
    </row>
    <row r="46" spans="1:9">
      <c r="D46" s="2"/>
      <c r="E46" s="2"/>
      <c r="F46" s="2"/>
      <c r="G46" s="2"/>
      <c r="H46" s="2"/>
      <c r="I46" s="2"/>
    </row>
    <row r="47" spans="1:9">
      <c r="D47" s="2"/>
      <c r="E47" s="2"/>
      <c r="F47" s="2"/>
      <c r="G47" s="2"/>
      <c r="H47" s="2"/>
      <c r="I47" s="2"/>
    </row>
    <row r="48" spans="1:9">
      <c r="D48" s="2"/>
      <c r="E48" s="2"/>
      <c r="F48" s="2"/>
      <c r="G48" s="2"/>
      <c r="H48" s="2"/>
      <c r="I48" s="2"/>
    </row>
    <row r="49" spans="4:9">
      <c r="D49" s="2"/>
      <c r="E49" s="2"/>
      <c r="F49" s="2"/>
      <c r="G49" s="2"/>
      <c r="H49" s="2"/>
      <c r="I49" s="2"/>
    </row>
    <row r="50" spans="4:9">
      <c r="D50" s="2"/>
      <c r="E50" s="2"/>
      <c r="F50" s="2"/>
      <c r="G50" s="2"/>
      <c r="H50" s="2"/>
      <c r="I50" s="2"/>
    </row>
    <row r="51" spans="4:9">
      <c r="D51" s="2"/>
      <c r="E51" s="2"/>
      <c r="F51" s="2"/>
      <c r="G51" s="2"/>
      <c r="H51" s="2"/>
      <c r="I51" s="2"/>
    </row>
    <row r="52" spans="4:9">
      <c r="D52" s="2"/>
      <c r="E52" s="2"/>
      <c r="F52" s="2"/>
      <c r="G52" s="2"/>
      <c r="H52" s="2"/>
      <c r="I52" s="2"/>
    </row>
    <row r="53" spans="4:9">
      <c r="D53" s="2"/>
      <c r="E53" s="2"/>
      <c r="F53" s="2"/>
      <c r="G53" s="2"/>
      <c r="H53" s="2"/>
      <c r="I53" s="2"/>
    </row>
    <row r="54" spans="4:9">
      <c r="D54" s="2"/>
      <c r="E54" s="2"/>
      <c r="F54" s="2"/>
      <c r="G54" s="2"/>
      <c r="H54" s="2"/>
      <c r="I54" s="2"/>
    </row>
    <row r="55" spans="4:9">
      <c r="D55" s="2"/>
      <c r="E55" s="2"/>
      <c r="F55" s="2"/>
      <c r="G55" s="2"/>
      <c r="H55" s="2"/>
      <c r="I55" s="2"/>
    </row>
    <row r="56" spans="4:9">
      <c r="D56" s="2"/>
      <c r="E56" s="2"/>
      <c r="F56" s="2"/>
      <c r="G56" s="2"/>
      <c r="H56" s="2"/>
      <c r="I56" s="2"/>
    </row>
    <row r="57" spans="4:9">
      <c r="D57" s="2"/>
      <c r="E57" s="2"/>
      <c r="F57" s="2"/>
      <c r="G57" s="2"/>
      <c r="H57" s="2"/>
      <c r="I57" s="2"/>
    </row>
    <row r="58" spans="4:9">
      <c r="D58" s="2"/>
      <c r="E58" s="2"/>
      <c r="F58" s="2"/>
      <c r="G58" s="2"/>
      <c r="H58" s="2"/>
      <c r="I58" s="2"/>
    </row>
    <row r="59" spans="4:9">
      <c r="D59" s="2"/>
      <c r="E59" s="2"/>
      <c r="F59" s="2"/>
      <c r="G59" s="2"/>
      <c r="H59" s="2"/>
      <c r="I59" s="2"/>
    </row>
    <row r="60" spans="4:9">
      <c r="D60" s="2"/>
      <c r="E60" s="2"/>
      <c r="F60" s="2"/>
      <c r="G60" s="2"/>
      <c r="H60" s="2"/>
      <c r="I60" s="2"/>
    </row>
    <row r="61" spans="4:9">
      <c r="D61" s="2"/>
      <c r="E61" s="2"/>
      <c r="F61" s="2"/>
      <c r="G61" s="2"/>
      <c r="H61" s="2"/>
      <c r="I61" s="2"/>
    </row>
    <row r="62" spans="4:9">
      <c r="D62" s="2"/>
      <c r="E62" s="2"/>
      <c r="F62" s="2"/>
      <c r="G62" s="2"/>
      <c r="H62" s="2"/>
      <c r="I62" s="2"/>
    </row>
  </sheetData>
  <mergeCells count="1">
    <mergeCell ref="A1:I1"/>
  </mergeCells>
  <pageMargins left="0.25" right="0.25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A.Z.F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Hirondina</dc:creator>
  <cp:lastModifiedBy>Abel</cp:lastModifiedBy>
  <cp:lastPrinted>2011-12-10T08:16:52Z</cp:lastPrinted>
  <dcterms:created xsi:type="dcterms:W3CDTF">2010-04-06T09:45:19Z</dcterms:created>
  <dcterms:modified xsi:type="dcterms:W3CDTF">2011-12-12T13:34:14Z</dcterms:modified>
</cp:coreProperties>
</file>